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7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Sheet1!$A$1:$K$50</definedName>
    <definedName name="_xlnm.Print_Titles" localSheetId="0">Sheet1!$7:$8</definedName>
  </definedNames>
  <calcPr calcId="124519"/>
</workbook>
</file>

<file path=xl/calcChain.xml><?xml version="1.0" encoding="utf-8"?>
<calcChain xmlns="http://schemas.openxmlformats.org/spreadsheetml/2006/main">
  <c r="H24" i="1"/>
  <c r="C24"/>
  <c r="H16" l="1"/>
  <c r="C16"/>
  <c r="C50" s="1"/>
  <c r="F16"/>
  <c r="F35" l="1"/>
  <c r="K35"/>
  <c r="K16" l="1"/>
  <c r="K50" s="1"/>
  <c r="F50"/>
  <c r="I5" l="1"/>
  <c r="H50"/>
  <c r="H5"/>
  <c r="J5"/>
</calcChain>
</file>

<file path=xl/sharedStrings.xml><?xml version="1.0" encoding="utf-8"?>
<sst xmlns="http://schemas.openxmlformats.org/spreadsheetml/2006/main" count="88" uniqueCount="80">
  <si>
    <t>Sr. No.</t>
  </si>
  <si>
    <t>Name of Ash Disposal Area</t>
  </si>
  <si>
    <t>Ash Disposal Area in Hect.</t>
  </si>
  <si>
    <t>Design life of Ash Disposal Area</t>
  </si>
  <si>
    <t>ESP Fly Ash</t>
  </si>
  <si>
    <t>Bottom Ash</t>
  </si>
  <si>
    <t>Dry ESP Fly Ash</t>
  </si>
  <si>
    <t>Pond Ash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</si>
  <si>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</si>
  <si>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</si>
  <si>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</si>
  <si>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</si>
  <si>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</si>
  <si>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</si>
  <si>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</si>
  <si>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</si>
  <si>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</si>
  <si>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</si>
  <si>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</si>
  <si>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Chandrapur TPS Ash Bund</t>
  </si>
  <si>
    <t>ASH UTILIZATION DETAILS</t>
  </si>
  <si>
    <t>Area of Utilization</t>
  </si>
  <si>
    <t>Pond ash</t>
  </si>
  <si>
    <t>Bricks/Blocks/Tiles Industries</t>
  </si>
  <si>
    <t>1A</t>
  </si>
  <si>
    <t>Dry Fly Ash issued to Bricks/Blocks/Tiles Industries</t>
  </si>
  <si>
    <t>1B</t>
  </si>
  <si>
    <t>Pond Ash issued to Bricks/Blocks/Tiles Industries</t>
  </si>
  <si>
    <t>1C</t>
  </si>
  <si>
    <t>Fly Ash issued to Bricks/Blocks/Tiles in own plant</t>
  </si>
  <si>
    <t>a) Dry Fly Ash used</t>
  </si>
  <si>
    <t>b) Pond ash issued</t>
  </si>
  <si>
    <t>Sub Total</t>
  </si>
  <si>
    <t>Total Fly Ash issued to Bricks/Blocks/Tiles Industries</t>
  </si>
  <si>
    <t>Cement Industires</t>
  </si>
  <si>
    <t>2A</t>
  </si>
  <si>
    <t>Dry ESP Fly Ash issued to Cement Industries</t>
  </si>
  <si>
    <t>a) Cement</t>
  </si>
  <si>
    <t>b) RMC</t>
  </si>
  <si>
    <t>c) Asbestos</t>
  </si>
  <si>
    <t>2B</t>
  </si>
  <si>
    <t>Pond Ash issued to Cement Industries</t>
  </si>
  <si>
    <t>Total Ash issued to Cement Industries (2A+2B)</t>
  </si>
  <si>
    <t>Roads, Fly over/ Rail Embankment</t>
  </si>
  <si>
    <t>3A</t>
  </si>
  <si>
    <t>Dry Fly Ash issued for Road Construction (outside)</t>
  </si>
  <si>
    <t>3B</t>
  </si>
  <si>
    <t>Pond Ash issued for Road Construction (outside)</t>
  </si>
  <si>
    <t>Total Ash issued for Road Construction (outside) 3A+3B</t>
  </si>
  <si>
    <t>Total Fly Ash issued for part replacement in cement in</t>
  </si>
  <si>
    <t>Total Fly Ash supplied to</t>
  </si>
  <si>
    <t>Total fly ash used for Ash dyke raising</t>
  </si>
  <si>
    <t>Landfill/Reclaimation of low lying area</t>
  </si>
  <si>
    <t>a)Power Utilitu Own land</t>
  </si>
  <si>
    <t>b) Outside land</t>
  </si>
  <si>
    <t>Total Fly Ash Used for Landfill/Reclaimation of low lying area</t>
  </si>
  <si>
    <t>Mine Filling</t>
  </si>
  <si>
    <t>a) Open cast mine</t>
  </si>
  <si>
    <t>b) Underground Mine</t>
  </si>
  <si>
    <t>Total Fly Ash Used for Mine</t>
  </si>
  <si>
    <t>Agriculture/Waste Land Development</t>
  </si>
  <si>
    <t>9A</t>
  </si>
  <si>
    <t>Dry ESP Fly Ash issued for Agriculture/Waste Land Development</t>
  </si>
  <si>
    <t>9B</t>
  </si>
  <si>
    <t>Pond Ash issued for Agriculture/Waste Land Development</t>
  </si>
  <si>
    <t>Total Ash issued for Agriculture/Waste Land Development (9A+9B)</t>
  </si>
  <si>
    <t>Others</t>
  </si>
  <si>
    <t>a) CLSM</t>
  </si>
  <si>
    <t>b) Cenospheres</t>
  </si>
  <si>
    <t>c) Bottom Ash Cover</t>
  </si>
  <si>
    <t>d) Any Other</t>
  </si>
  <si>
    <t>Total Ash issued for other purpose</t>
  </si>
  <si>
    <t>Grand Total</t>
  </si>
  <si>
    <t>Cummulative for Year (FY 2024-25)
Ash Utilized in MT</t>
  </si>
  <si>
    <r>
      <rPr>
        <b/>
        <sz val="18"/>
        <color theme="1"/>
        <rFont val="Calibri"/>
        <family val="2"/>
        <scheme val="minor"/>
      </rPr>
      <t xml:space="preserve">Name of the Power Utility: Chandrapur Super Thermal Power Station,Chandrapur              
</t>
    </r>
    <r>
      <rPr>
        <b/>
        <sz val="14"/>
        <color theme="1"/>
        <rFont val="Calibri"/>
        <family val="2"/>
        <scheme val="minor"/>
      </rPr>
      <t xml:space="preserve">Unit-3 to 9: Capacity: 2x210 MW + 5x500 MW = 2920 MW     </t>
    </r>
    <r>
      <rPr>
        <b/>
        <u/>
        <sz val="14"/>
        <color theme="1"/>
        <rFont val="Calibri"/>
        <family val="2"/>
        <scheme val="minor"/>
      </rPr>
      <t>MONTH: -MAY-2024</t>
    </r>
  </si>
  <si>
    <t>Ash Generated in MT during the May-2024</t>
  </si>
  <si>
    <t>Pond ash availability in MT (upto 30.04.2024)</t>
  </si>
  <si>
    <t>Ash utilized in MT during the   
May-2024</t>
  </si>
  <si>
    <t>Pond Ash Availability in MT up to30.05.2024</t>
  </si>
  <si>
    <t>For the Month (May-24)
Ash Utilized in MT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</si>
</sst>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quotePrefix="1" applyFont="1" applyFill="1" applyBorder="1" applyAlignment="1">
      <alignment horizontal="center" vertical="center" wrapText="1"/>
    </xf>
    <xf numFmtId="0" fontId="1" fillId="2" borderId="15" xfId="0" quotePrefix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0" fillId="0" borderId="0" xfId="0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1" fontId="1" fillId="3" borderId="20" xfId="0" applyNumberFormat="1" applyFont="1" applyFill="1" applyBorder="1" applyAlignment="1">
      <alignment horizontal="center" vertical="center" wrapText="1"/>
    </xf>
    <xf numFmtId="1" fontId="1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1" fillId="3" borderId="21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17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zoomScale="112" zoomScaleNormal="112" workbookViewId="0">
      <selection activeCell="Q8" sqref="Q8"/>
    </sheetView>
  </sheetViews>
  <sheetFormatPr defaultRowHeight="15"/>
  <cols>
    <col min="1" max="1" width="4.42578125" style="3" customWidth="1"/>
    <col min="2" max="2" width="28.140625" customWidth="1"/>
    <col min="3" max="3" width="8.5703125" customWidth="1"/>
    <col min="4" max="4" width="10.140625" customWidth="1"/>
    <col min="5" max="5" width="14.140625" customWidth="1"/>
    <col min="6" max="6" width="9.7109375" bestFit="1" customWidth="1"/>
    <col min="7" max="7" width="9" customWidth="1"/>
    <col min="8" max="8" width="14.140625" customWidth="1"/>
    <col min="9" max="9" width="7.5703125" customWidth="1"/>
    <col min="10" max="10" width="7.85546875" customWidth="1"/>
    <col min="11" max="11" width="21" customWidth="1"/>
    <col min="13" max="13" width="9.85546875" bestFit="1" customWidth="1"/>
    <col min="14" max="14" width="15.28515625" bestFit="1" customWidth="1"/>
    <col min="15" max="15" width="11.85546875" customWidth="1"/>
    <col min="16" max="16" width="12.140625" bestFit="1" customWidth="1"/>
  </cols>
  <sheetData>
    <row r="1" spans="1:14" ht="66.75" customHeight="1">
      <c r="A1" s="58" t="s">
        <v>74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4" ht="44.25" customHeight="1">
      <c r="A2" s="61" t="s">
        <v>0</v>
      </c>
      <c r="B2" s="63" t="s">
        <v>1</v>
      </c>
      <c r="C2" s="63" t="s">
        <v>2</v>
      </c>
      <c r="D2" s="63" t="s">
        <v>3</v>
      </c>
      <c r="E2" s="63" t="s">
        <v>78</v>
      </c>
      <c r="F2" s="39" t="s">
        <v>75</v>
      </c>
      <c r="G2" s="52"/>
      <c r="H2" s="39" t="s">
        <v>77</v>
      </c>
      <c r="I2" s="51"/>
      <c r="J2" s="41"/>
      <c r="K2" s="65" t="s">
        <v>76</v>
      </c>
    </row>
    <row r="3" spans="1:14" ht="30">
      <c r="A3" s="62"/>
      <c r="B3" s="64"/>
      <c r="C3" s="64"/>
      <c r="D3" s="64"/>
      <c r="E3" s="64"/>
      <c r="F3" s="5" t="s">
        <v>4</v>
      </c>
      <c r="G3" s="5" t="s">
        <v>5</v>
      </c>
      <c r="H3" s="5" t="s">
        <v>6</v>
      </c>
      <c r="I3" s="5" t="s">
        <v>5</v>
      </c>
      <c r="J3" s="5" t="s">
        <v>7</v>
      </c>
      <c r="K3" s="66"/>
    </row>
    <row r="4" spans="1:14">
      <c r="A4" s="19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20" t="s">
        <v>18</v>
      </c>
    </row>
    <row r="5" spans="1:14">
      <c r="A5" s="21">
        <v>1</v>
      </c>
      <c r="B5" s="9" t="s">
        <v>19</v>
      </c>
      <c r="C5" s="9">
        <v>2668</v>
      </c>
      <c r="D5" s="22"/>
      <c r="E5" s="10">
        <v>887637794</v>
      </c>
      <c r="F5" s="10">
        <v>323186</v>
      </c>
      <c r="G5" s="10">
        <v>138508</v>
      </c>
      <c r="H5" s="10">
        <f>$C$50</f>
        <v>131877.76000000001</v>
      </c>
      <c r="I5" s="12">
        <f>$E$50</f>
        <v>0</v>
      </c>
      <c r="J5" s="12">
        <f>$F$50</f>
        <v>12850</v>
      </c>
      <c r="K5" s="10">
        <v>884589678</v>
      </c>
    </row>
    <row r="6" spans="1:14" ht="27" customHeight="1">
      <c r="A6" s="48" t="s">
        <v>20</v>
      </c>
      <c r="B6" s="49"/>
      <c r="C6" s="49"/>
      <c r="D6" s="49"/>
      <c r="E6" s="49"/>
      <c r="F6" s="49"/>
      <c r="G6" s="49"/>
      <c r="H6" s="49"/>
      <c r="I6" s="49"/>
      <c r="J6" s="49"/>
      <c r="K6" s="50"/>
    </row>
    <row r="7" spans="1:14" ht="30">
      <c r="A7" s="23" t="s">
        <v>0</v>
      </c>
      <c r="B7" s="5" t="s">
        <v>21</v>
      </c>
      <c r="C7" s="39" t="s">
        <v>79</v>
      </c>
      <c r="D7" s="51"/>
      <c r="E7" s="51"/>
      <c r="F7" s="51"/>
      <c r="G7" s="41"/>
      <c r="H7" s="39" t="s">
        <v>73</v>
      </c>
      <c r="I7" s="51"/>
      <c r="J7" s="51"/>
      <c r="K7" s="53"/>
    </row>
    <row r="8" spans="1:14" ht="30">
      <c r="A8" s="23"/>
      <c r="B8" s="5"/>
      <c r="C8" s="39" t="s">
        <v>6</v>
      </c>
      <c r="D8" s="52"/>
      <c r="E8" s="5" t="s">
        <v>5</v>
      </c>
      <c r="F8" s="39" t="s">
        <v>7</v>
      </c>
      <c r="G8" s="41"/>
      <c r="H8" s="5" t="s">
        <v>6</v>
      </c>
      <c r="I8" s="39" t="s">
        <v>5</v>
      </c>
      <c r="J8" s="41"/>
      <c r="K8" s="24" t="s">
        <v>22</v>
      </c>
      <c r="N8" s="71"/>
    </row>
    <row r="9" spans="1:14" ht="21" customHeight="1">
      <c r="A9" s="23">
        <v>1</v>
      </c>
      <c r="B9" s="4" t="s">
        <v>23</v>
      </c>
      <c r="C9" s="56">
        <v>7949.5</v>
      </c>
      <c r="D9" s="57"/>
      <c r="E9" s="5"/>
      <c r="F9" s="39"/>
      <c r="G9" s="41"/>
      <c r="H9" s="36">
        <v>14993</v>
      </c>
      <c r="I9" s="39"/>
      <c r="J9" s="41"/>
      <c r="K9" s="24"/>
      <c r="N9" s="71"/>
    </row>
    <row r="10" spans="1:14" ht="30">
      <c r="A10" s="23" t="s">
        <v>24</v>
      </c>
      <c r="B10" s="4" t="s">
        <v>25</v>
      </c>
      <c r="C10" s="54"/>
      <c r="D10" s="55"/>
      <c r="E10" s="7"/>
      <c r="F10" s="39"/>
      <c r="G10" s="41"/>
      <c r="H10" s="7"/>
      <c r="I10" s="39"/>
      <c r="J10" s="41"/>
      <c r="K10" s="24"/>
    </row>
    <row r="11" spans="1:14" ht="30">
      <c r="A11" s="23" t="s">
        <v>26</v>
      </c>
      <c r="B11" s="4" t="s">
        <v>27</v>
      </c>
      <c r="C11" s="39"/>
      <c r="D11" s="40"/>
      <c r="E11" s="7"/>
      <c r="F11" s="39">
        <v>9311</v>
      </c>
      <c r="G11" s="40"/>
      <c r="H11" s="7"/>
      <c r="I11" s="39"/>
      <c r="J11" s="40"/>
      <c r="K11" s="24">
        <v>16200</v>
      </c>
    </row>
    <row r="12" spans="1:14" ht="45">
      <c r="A12" s="61" t="s">
        <v>28</v>
      </c>
      <c r="B12" s="4" t="s">
        <v>29</v>
      </c>
      <c r="C12" s="39"/>
      <c r="D12" s="40"/>
      <c r="E12" s="7"/>
      <c r="F12" s="39"/>
      <c r="G12" s="40"/>
      <c r="H12" s="7"/>
      <c r="I12" s="39"/>
      <c r="J12" s="40"/>
      <c r="K12" s="24"/>
    </row>
    <row r="13" spans="1:14">
      <c r="A13" s="67"/>
      <c r="B13" s="4" t="s">
        <v>30</v>
      </c>
      <c r="C13" s="39"/>
      <c r="D13" s="40"/>
      <c r="E13" s="7"/>
      <c r="F13" s="39"/>
      <c r="G13" s="40"/>
      <c r="H13" s="7"/>
      <c r="I13" s="39"/>
      <c r="J13" s="40"/>
      <c r="K13" s="24"/>
    </row>
    <row r="14" spans="1:14" ht="19.5" customHeight="1">
      <c r="A14" s="67"/>
      <c r="B14" s="4" t="s">
        <v>31</v>
      </c>
      <c r="C14" s="39"/>
      <c r="D14" s="40"/>
      <c r="E14" s="7"/>
      <c r="F14" s="39"/>
      <c r="G14" s="40"/>
      <c r="H14" s="7"/>
      <c r="I14" s="39"/>
      <c r="J14" s="40"/>
      <c r="K14" s="24"/>
    </row>
    <row r="15" spans="1:14">
      <c r="A15" s="62"/>
      <c r="B15" s="4" t="s">
        <v>32</v>
      </c>
      <c r="C15" s="54"/>
      <c r="D15" s="40"/>
      <c r="E15" s="7"/>
      <c r="F15" s="39"/>
      <c r="G15" s="41"/>
      <c r="H15" s="7"/>
      <c r="I15" s="39"/>
      <c r="J15" s="41"/>
      <c r="K15" s="24"/>
    </row>
    <row r="16" spans="1:14" ht="30">
      <c r="A16" s="23"/>
      <c r="B16" s="13" t="s">
        <v>33</v>
      </c>
      <c r="C16" s="46">
        <f>SUM(C9:C15)</f>
        <v>7949.5</v>
      </c>
      <c r="D16" s="47"/>
      <c r="E16" s="37"/>
      <c r="F16" s="46">
        <f>SUM(F11:F15)</f>
        <v>9311</v>
      </c>
      <c r="G16" s="47"/>
      <c r="H16" s="37">
        <f>SUM(H9:H15)</f>
        <v>14993</v>
      </c>
      <c r="I16" s="46"/>
      <c r="J16" s="47"/>
      <c r="K16" s="38">
        <f>SUM(K9:K15)</f>
        <v>16200</v>
      </c>
    </row>
    <row r="17" spans="1:21" ht="19.5" customHeight="1">
      <c r="A17" s="23">
        <v>2</v>
      </c>
      <c r="B17" s="4" t="s">
        <v>34</v>
      </c>
      <c r="C17" s="56">
        <v>123928.26</v>
      </c>
      <c r="D17" s="57"/>
      <c r="E17" s="5"/>
      <c r="F17" s="39"/>
      <c r="G17" s="40"/>
      <c r="H17" s="5">
        <v>262416.01</v>
      </c>
      <c r="I17" s="39"/>
      <c r="J17" s="40"/>
      <c r="K17" s="24"/>
    </row>
    <row r="18" spans="1:21" ht="30">
      <c r="A18" s="61" t="s">
        <v>35</v>
      </c>
      <c r="B18" s="4" t="s">
        <v>36</v>
      </c>
      <c r="C18" s="39"/>
      <c r="D18" s="40"/>
      <c r="E18" s="5"/>
      <c r="F18" s="39"/>
      <c r="G18" s="40"/>
      <c r="H18" s="5"/>
      <c r="I18" s="39"/>
      <c r="J18" s="40"/>
      <c r="K18" s="26"/>
    </row>
    <row r="19" spans="1:21">
      <c r="A19" s="67"/>
      <c r="B19" s="4" t="s">
        <v>37</v>
      </c>
      <c r="C19" s="54"/>
      <c r="D19" s="55"/>
      <c r="E19" s="5"/>
      <c r="F19" s="39"/>
      <c r="G19" s="40"/>
      <c r="H19" s="7"/>
      <c r="I19" s="39"/>
      <c r="J19" s="40"/>
      <c r="K19" s="26"/>
    </row>
    <row r="20" spans="1:21">
      <c r="A20" s="67"/>
      <c r="B20" s="4" t="s">
        <v>38</v>
      </c>
      <c r="C20" s="39"/>
      <c r="D20" s="40"/>
      <c r="E20" s="5"/>
      <c r="F20" s="39"/>
      <c r="G20" s="40"/>
      <c r="H20" s="5"/>
      <c r="I20" s="39"/>
      <c r="J20" s="40"/>
      <c r="K20" s="26"/>
    </row>
    <row r="21" spans="1:21">
      <c r="A21" s="67"/>
      <c r="B21" s="4" t="s">
        <v>39</v>
      </c>
      <c r="C21" s="39"/>
      <c r="D21" s="40"/>
      <c r="E21" s="5"/>
      <c r="F21" s="39"/>
      <c r="G21" s="40"/>
      <c r="H21" s="5"/>
      <c r="I21" s="39"/>
      <c r="J21" s="40"/>
      <c r="K21" s="26"/>
    </row>
    <row r="22" spans="1:21">
      <c r="A22" s="62"/>
      <c r="B22" s="4" t="s">
        <v>32</v>
      </c>
      <c r="C22" s="54"/>
      <c r="D22" s="40"/>
      <c r="E22" s="5"/>
      <c r="F22" s="39"/>
      <c r="G22" s="40"/>
      <c r="H22" s="5"/>
      <c r="I22" s="39"/>
      <c r="J22" s="40"/>
      <c r="K22" s="26"/>
    </row>
    <row r="23" spans="1:21" ht="30">
      <c r="A23" s="27" t="s">
        <v>40</v>
      </c>
      <c r="B23" s="4" t="s">
        <v>41</v>
      </c>
      <c r="C23" s="39"/>
      <c r="D23" s="40"/>
      <c r="E23" s="5"/>
      <c r="F23" s="39"/>
      <c r="G23" s="40"/>
      <c r="H23" s="5"/>
      <c r="I23" s="39"/>
      <c r="J23" s="40"/>
      <c r="K23" s="26"/>
      <c r="O23" s="35"/>
    </row>
    <row r="24" spans="1:21" ht="30">
      <c r="A24" s="28"/>
      <c r="B24" s="13" t="s">
        <v>42</v>
      </c>
      <c r="C24" s="46">
        <f>SUM(C17:C23)</f>
        <v>123928.26</v>
      </c>
      <c r="D24" s="47"/>
      <c r="E24" s="14"/>
      <c r="F24" s="68"/>
      <c r="G24" s="69"/>
      <c r="H24" s="14">
        <f>SUM(H17:H23)</f>
        <v>262416.01</v>
      </c>
      <c r="I24" s="68"/>
      <c r="J24" s="69"/>
      <c r="K24" s="25"/>
    </row>
    <row r="25" spans="1:21" ht="30">
      <c r="A25" s="27">
        <v>3</v>
      </c>
      <c r="B25" s="4" t="s">
        <v>43</v>
      </c>
      <c r="C25" s="16"/>
      <c r="D25" s="17"/>
      <c r="E25" s="5"/>
      <c r="F25" s="16"/>
      <c r="G25" s="17"/>
      <c r="H25" s="5"/>
      <c r="I25" s="16"/>
      <c r="J25" s="17"/>
      <c r="K25" s="24"/>
    </row>
    <row r="26" spans="1:21" ht="30">
      <c r="A26" s="27" t="s">
        <v>44</v>
      </c>
      <c r="B26" s="4" t="s">
        <v>45</v>
      </c>
      <c r="C26" s="39"/>
      <c r="D26" s="40"/>
      <c r="E26" s="5"/>
      <c r="F26" s="39"/>
      <c r="G26" s="40"/>
      <c r="H26" s="5"/>
      <c r="I26" s="39"/>
      <c r="J26" s="40"/>
      <c r="K26" s="24"/>
    </row>
    <row r="27" spans="1:21" ht="30">
      <c r="A27" s="27" t="s">
        <v>46</v>
      </c>
      <c r="B27" s="4" t="s">
        <v>47</v>
      </c>
      <c r="C27" s="39"/>
      <c r="D27" s="40"/>
      <c r="E27" s="5"/>
      <c r="F27" s="39"/>
      <c r="G27" s="40"/>
      <c r="H27" s="5"/>
      <c r="I27" s="39"/>
      <c r="J27" s="40"/>
      <c r="K27" s="24"/>
    </row>
    <row r="28" spans="1:21" ht="30">
      <c r="A28" s="27"/>
      <c r="B28" s="4" t="s">
        <v>48</v>
      </c>
      <c r="C28" s="39"/>
      <c r="D28" s="41"/>
      <c r="E28" s="5"/>
      <c r="F28" s="39"/>
      <c r="G28" s="40"/>
      <c r="H28" s="5"/>
      <c r="I28" s="39"/>
      <c r="J28" s="40"/>
      <c r="K28" s="24"/>
    </row>
    <row r="29" spans="1:21" ht="30">
      <c r="A29" s="27">
        <v>4</v>
      </c>
      <c r="B29" s="4" t="s">
        <v>49</v>
      </c>
      <c r="C29" s="39"/>
      <c r="D29" s="40"/>
      <c r="E29" s="5"/>
      <c r="F29" s="39"/>
      <c r="G29" s="40"/>
      <c r="H29" s="5"/>
      <c r="I29" s="39"/>
      <c r="J29" s="40"/>
      <c r="K29" s="24"/>
    </row>
    <row r="30" spans="1:21" s="2" customFormat="1" ht="22.5" customHeight="1">
      <c r="A30" s="23">
        <v>5</v>
      </c>
      <c r="B30" s="11" t="s">
        <v>50</v>
      </c>
      <c r="C30" s="39"/>
      <c r="D30" s="40"/>
      <c r="E30" s="5"/>
      <c r="F30" s="39"/>
      <c r="G30" s="41"/>
      <c r="H30" s="5"/>
      <c r="I30" s="39"/>
      <c r="J30" s="41"/>
      <c r="K30" s="24"/>
      <c r="M30"/>
      <c r="N30"/>
      <c r="O30"/>
      <c r="P30"/>
      <c r="Q30"/>
      <c r="R30"/>
      <c r="S30"/>
      <c r="T30"/>
      <c r="U30"/>
    </row>
    <row r="31" spans="1:21" ht="30">
      <c r="A31" s="23">
        <v>6</v>
      </c>
      <c r="B31" s="6" t="s">
        <v>51</v>
      </c>
      <c r="C31" s="39"/>
      <c r="D31" s="40"/>
      <c r="E31" s="5"/>
      <c r="F31" s="39"/>
      <c r="G31" s="40"/>
      <c r="H31" s="5"/>
      <c r="I31" s="39"/>
      <c r="J31" s="40"/>
      <c r="K31" s="24"/>
    </row>
    <row r="32" spans="1:21" ht="30">
      <c r="A32" s="21">
        <v>7</v>
      </c>
      <c r="B32" s="6" t="s">
        <v>52</v>
      </c>
      <c r="C32" s="39"/>
      <c r="D32" s="41"/>
      <c r="E32" s="5"/>
      <c r="F32" s="39">
        <v>3539</v>
      </c>
      <c r="G32" s="41"/>
      <c r="H32" s="5"/>
      <c r="I32" s="39"/>
      <c r="J32" s="41"/>
      <c r="K32" s="24">
        <v>6784</v>
      </c>
    </row>
    <row r="33" spans="1:21">
      <c r="A33" s="21"/>
      <c r="B33" s="6" t="s">
        <v>53</v>
      </c>
      <c r="C33" s="39"/>
      <c r="D33" s="40"/>
      <c r="E33" s="5"/>
      <c r="F33" s="39"/>
      <c r="G33" s="40"/>
      <c r="H33" s="5"/>
      <c r="I33" s="39"/>
      <c r="J33" s="40"/>
      <c r="K33" s="24"/>
    </row>
    <row r="34" spans="1:21">
      <c r="A34" s="21"/>
      <c r="B34" s="6" t="s">
        <v>54</v>
      </c>
      <c r="C34" s="39"/>
      <c r="D34" s="40"/>
      <c r="E34" s="5"/>
      <c r="F34" s="39"/>
      <c r="G34" s="40"/>
      <c r="H34" s="5"/>
      <c r="I34" s="39"/>
      <c r="J34" s="40"/>
      <c r="K34" s="24"/>
    </row>
    <row r="35" spans="1:21" ht="45">
      <c r="A35" s="29"/>
      <c r="B35" s="15" t="s">
        <v>55</v>
      </c>
      <c r="C35" s="68"/>
      <c r="D35" s="69"/>
      <c r="E35" s="14"/>
      <c r="F35" s="68">
        <f>SUM(F32:F34)</f>
        <v>3539</v>
      </c>
      <c r="G35" s="70"/>
      <c r="H35" s="14"/>
      <c r="I35" s="68"/>
      <c r="J35" s="70"/>
      <c r="K35" s="30">
        <f>SUM(K25:K34)</f>
        <v>6784</v>
      </c>
    </row>
    <row r="36" spans="1:21">
      <c r="A36" s="27">
        <v>8</v>
      </c>
      <c r="B36" s="6" t="s">
        <v>56</v>
      </c>
      <c r="C36" s="16"/>
      <c r="D36" s="17"/>
      <c r="E36" s="5"/>
      <c r="F36" s="16"/>
      <c r="G36" s="18"/>
      <c r="H36" s="5"/>
      <c r="I36" s="16"/>
      <c r="J36" s="18"/>
      <c r="K36" s="24"/>
    </row>
    <row r="37" spans="1:21">
      <c r="A37" s="27"/>
      <c r="B37" s="6" t="s">
        <v>57</v>
      </c>
      <c r="C37" s="39"/>
      <c r="D37" s="40"/>
      <c r="E37" s="5"/>
      <c r="F37" s="39"/>
      <c r="G37" s="40"/>
      <c r="H37" s="5"/>
      <c r="I37" s="39"/>
      <c r="J37" s="40"/>
      <c r="K37" s="24"/>
    </row>
    <row r="38" spans="1:21">
      <c r="A38" s="27"/>
      <c r="B38" s="6" t="s">
        <v>58</v>
      </c>
      <c r="C38" s="39"/>
      <c r="D38" s="40"/>
      <c r="E38" s="5"/>
      <c r="F38" s="39"/>
      <c r="G38" s="40"/>
      <c r="H38" s="5"/>
      <c r="I38" s="39"/>
      <c r="J38" s="40"/>
      <c r="K38" s="24"/>
    </row>
    <row r="39" spans="1:21" s="1" customFormat="1">
      <c r="A39" s="27"/>
      <c r="B39" s="6" t="s">
        <v>59</v>
      </c>
      <c r="C39" s="39"/>
      <c r="D39" s="40"/>
      <c r="E39" s="5"/>
      <c r="F39" s="39"/>
      <c r="G39" s="41"/>
      <c r="H39" s="5"/>
      <c r="I39" s="39"/>
      <c r="J39" s="41"/>
      <c r="K39" s="24"/>
      <c r="M39"/>
      <c r="N39"/>
      <c r="O39"/>
      <c r="P39"/>
      <c r="Q39"/>
      <c r="R39"/>
      <c r="S39"/>
      <c r="T39"/>
      <c r="U39"/>
    </row>
    <row r="40" spans="1:21" ht="30">
      <c r="A40" s="27">
        <v>9</v>
      </c>
      <c r="B40" s="6" t="s">
        <v>60</v>
      </c>
      <c r="C40" s="16"/>
      <c r="D40" s="17"/>
      <c r="E40" s="5"/>
      <c r="F40" s="16"/>
      <c r="G40" s="18"/>
      <c r="H40" s="5"/>
      <c r="I40" s="16"/>
      <c r="J40" s="18"/>
      <c r="K40" s="24"/>
    </row>
    <row r="41" spans="1:21" ht="45">
      <c r="A41" s="27" t="s">
        <v>61</v>
      </c>
      <c r="B41" s="6" t="s">
        <v>62</v>
      </c>
      <c r="C41" s="39"/>
      <c r="D41" s="40"/>
      <c r="E41" s="5"/>
      <c r="F41" s="39"/>
      <c r="G41" s="40"/>
      <c r="H41" s="5"/>
      <c r="I41" s="39"/>
      <c r="J41" s="40"/>
      <c r="K41" s="24"/>
    </row>
    <row r="42" spans="1:21" ht="45">
      <c r="A42" s="27" t="s">
        <v>63</v>
      </c>
      <c r="B42" s="6" t="s">
        <v>64</v>
      </c>
      <c r="C42" s="39"/>
      <c r="D42" s="40"/>
      <c r="E42" s="5"/>
      <c r="F42" s="39"/>
      <c r="G42" s="40"/>
      <c r="H42" s="5"/>
      <c r="I42" s="39"/>
      <c r="J42" s="40"/>
      <c r="K42" s="24"/>
    </row>
    <row r="43" spans="1:21" ht="45">
      <c r="A43" s="27"/>
      <c r="B43" s="6" t="s">
        <v>65</v>
      </c>
      <c r="C43" s="39"/>
      <c r="D43" s="40"/>
      <c r="E43" s="5"/>
      <c r="F43" s="39"/>
      <c r="G43" s="40"/>
      <c r="H43" s="5"/>
      <c r="I43" s="39"/>
      <c r="J43" s="40"/>
      <c r="K43" s="24"/>
    </row>
    <row r="44" spans="1:21" ht="18.75" customHeight="1">
      <c r="A44" s="27">
        <v>10</v>
      </c>
      <c r="B44" s="6" t="s">
        <v>66</v>
      </c>
      <c r="C44" s="39"/>
      <c r="D44" s="40"/>
      <c r="E44" s="5"/>
      <c r="F44" s="39"/>
      <c r="G44" s="40"/>
      <c r="H44" s="5"/>
      <c r="I44" s="39"/>
      <c r="J44" s="40"/>
      <c r="K44" s="24"/>
    </row>
    <row r="45" spans="1:21">
      <c r="A45" s="27"/>
      <c r="B45" s="6" t="s">
        <v>67</v>
      </c>
      <c r="C45" s="39"/>
      <c r="D45" s="40"/>
      <c r="E45" s="5"/>
      <c r="F45" s="39"/>
      <c r="G45" s="40"/>
      <c r="H45" s="5"/>
      <c r="I45" s="39"/>
      <c r="J45" s="40"/>
      <c r="K45" s="24"/>
    </row>
    <row r="46" spans="1:21">
      <c r="A46" s="27"/>
      <c r="B46" s="6" t="s">
        <v>68</v>
      </c>
      <c r="C46" s="39"/>
      <c r="D46" s="40"/>
      <c r="E46" s="5"/>
      <c r="F46" s="39"/>
      <c r="G46" s="40"/>
      <c r="H46" s="5"/>
      <c r="I46" s="39"/>
      <c r="J46" s="40"/>
      <c r="K46" s="24"/>
    </row>
    <row r="47" spans="1:21">
      <c r="A47" s="27"/>
      <c r="B47" s="6" t="s">
        <v>69</v>
      </c>
      <c r="C47" s="39"/>
      <c r="D47" s="40"/>
      <c r="E47" s="5"/>
      <c r="F47" s="39"/>
      <c r="G47" s="40"/>
      <c r="H47" s="5"/>
      <c r="I47" s="39"/>
      <c r="J47" s="40"/>
      <c r="K47" s="24"/>
    </row>
    <row r="48" spans="1:21">
      <c r="A48" s="27"/>
      <c r="B48" s="6" t="s">
        <v>70</v>
      </c>
      <c r="C48" s="39"/>
      <c r="D48" s="40"/>
      <c r="E48" s="5"/>
      <c r="F48" s="39"/>
      <c r="G48" s="40"/>
      <c r="H48" s="5"/>
      <c r="I48" s="39"/>
      <c r="J48" s="40"/>
      <c r="K48" s="24"/>
    </row>
    <row r="49" spans="1:21" ht="30">
      <c r="A49" s="23"/>
      <c r="B49" s="6" t="s">
        <v>71</v>
      </c>
      <c r="C49" s="39"/>
      <c r="D49" s="40"/>
      <c r="E49" s="5"/>
      <c r="F49" s="39"/>
      <c r="G49" s="41"/>
      <c r="H49" s="5"/>
      <c r="I49" s="39"/>
      <c r="J49" s="41"/>
      <c r="K49" s="24"/>
    </row>
    <row r="50" spans="1:21" s="3" customFormat="1" ht="24" customHeight="1" thickBot="1">
      <c r="A50" s="31"/>
      <c r="B50" s="32" t="s">
        <v>72</v>
      </c>
      <c r="C50" s="42">
        <f>C16+C24++C35</f>
        <v>131877.76000000001</v>
      </c>
      <c r="D50" s="43"/>
      <c r="E50" s="33"/>
      <c r="F50" s="42">
        <f>F16+F35</f>
        <v>12850</v>
      </c>
      <c r="G50" s="44"/>
      <c r="H50" s="33">
        <f>H16+H24+H28+H29+H30+H31+H32+H35+H39+H43+H49</f>
        <v>277409.01</v>
      </c>
      <c r="I50" s="45"/>
      <c r="J50" s="44"/>
      <c r="K50" s="34">
        <f>K16+K35</f>
        <v>22984</v>
      </c>
      <c r="M50"/>
      <c r="N50"/>
      <c r="O50"/>
      <c r="P50"/>
      <c r="Q50"/>
      <c r="R50"/>
      <c r="S50"/>
      <c r="T50"/>
      <c r="U50"/>
    </row>
  </sheetData>
  <mergeCells count="134">
    <mergeCell ref="C35:D35"/>
    <mergeCell ref="F35:G35"/>
    <mergeCell ref="I35:J35"/>
    <mergeCell ref="C27:D27"/>
    <mergeCell ref="F23:G23"/>
    <mergeCell ref="F24:G24"/>
    <mergeCell ref="F26:G26"/>
    <mergeCell ref="F27:G27"/>
    <mergeCell ref="I27:J27"/>
    <mergeCell ref="I26:J26"/>
    <mergeCell ref="I24:J24"/>
    <mergeCell ref="I23:J23"/>
    <mergeCell ref="C30:D30"/>
    <mergeCell ref="F30:G30"/>
    <mergeCell ref="I30:J30"/>
    <mergeCell ref="C34:D34"/>
    <mergeCell ref="F34:G34"/>
    <mergeCell ref="I34:J34"/>
    <mergeCell ref="C33:D33"/>
    <mergeCell ref="F33:G33"/>
    <mergeCell ref="I33:J33"/>
    <mergeCell ref="C32:D32"/>
    <mergeCell ref="F32:G32"/>
    <mergeCell ref="I32:J32"/>
    <mergeCell ref="A12:A15"/>
    <mergeCell ref="A18:A22"/>
    <mergeCell ref="C23:D23"/>
    <mergeCell ref="C24:D24"/>
    <mergeCell ref="C26:D26"/>
    <mergeCell ref="C15:D15"/>
    <mergeCell ref="C19:D19"/>
    <mergeCell ref="C20:D20"/>
    <mergeCell ref="C21:D21"/>
    <mergeCell ref="C22:D22"/>
    <mergeCell ref="C17:D17"/>
    <mergeCell ref="I17:J17"/>
    <mergeCell ref="I18:J18"/>
    <mergeCell ref="I19:J19"/>
    <mergeCell ref="I20:J20"/>
    <mergeCell ref="I21:J21"/>
    <mergeCell ref="I22:J22"/>
    <mergeCell ref="F18:G18"/>
    <mergeCell ref="F19:G19"/>
    <mergeCell ref="F20:G20"/>
    <mergeCell ref="F21:G21"/>
    <mergeCell ref="F22:G22"/>
    <mergeCell ref="F13:G13"/>
    <mergeCell ref="F14:G14"/>
    <mergeCell ref="F16:G16"/>
    <mergeCell ref="I11:J11"/>
    <mergeCell ref="I12:J12"/>
    <mergeCell ref="I13:J13"/>
    <mergeCell ref="I14:J14"/>
    <mergeCell ref="I16:J16"/>
    <mergeCell ref="F15:G15"/>
    <mergeCell ref="I15:J15"/>
    <mergeCell ref="A1:K1"/>
    <mergeCell ref="F2:G2"/>
    <mergeCell ref="H2:J2"/>
    <mergeCell ref="A2:A3"/>
    <mergeCell ref="B2:B3"/>
    <mergeCell ref="C2:C3"/>
    <mergeCell ref="D2:D3"/>
    <mergeCell ref="E2:E3"/>
    <mergeCell ref="K2:K3"/>
    <mergeCell ref="A6:K6"/>
    <mergeCell ref="C7:G7"/>
    <mergeCell ref="C8:D8"/>
    <mergeCell ref="F8:G8"/>
    <mergeCell ref="H7:K7"/>
    <mergeCell ref="I8:J8"/>
    <mergeCell ref="C10:D10"/>
    <mergeCell ref="F9:G9"/>
    <mergeCell ref="I9:J9"/>
    <mergeCell ref="C9:D9"/>
    <mergeCell ref="C45:D45"/>
    <mergeCell ref="F45:G45"/>
    <mergeCell ref="I45:J45"/>
    <mergeCell ref="F10:G10"/>
    <mergeCell ref="I10:J10"/>
    <mergeCell ref="C29:D29"/>
    <mergeCell ref="F29:G29"/>
    <mergeCell ref="I29:J29"/>
    <mergeCell ref="C31:D31"/>
    <mergeCell ref="F31:G31"/>
    <mergeCell ref="I31:J31"/>
    <mergeCell ref="F17:G17"/>
    <mergeCell ref="C11:D11"/>
    <mergeCell ref="C12:D12"/>
    <mergeCell ref="C13:D13"/>
    <mergeCell ref="C14:D14"/>
    <mergeCell ref="C16:D16"/>
    <mergeCell ref="C18:D18"/>
    <mergeCell ref="F28:G28"/>
    <mergeCell ref="I28:J28"/>
    <mergeCell ref="C28:D28"/>
    <mergeCell ref="F38:G38"/>
    <mergeCell ref="F11:G11"/>
    <mergeCell ref="F12:G12"/>
    <mergeCell ref="C42:D42"/>
    <mergeCell ref="F42:G42"/>
    <mergeCell ref="I42:J42"/>
    <mergeCell ref="C50:D50"/>
    <mergeCell ref="F50:G50"/>
    <mergeCell ref="I50:J50"/>
    <mergeCell ref="C48:D48"/>
    <mergeCell ref="F48:G48"/>
    <mergeCell ref="I48:J48"/>
    <mergeCell ref="C43:D43"/>
    <mergeCell ref="F43:G43"/>
    <mergeCell ref="I43:J43"/>
    <mergeCell ref="C46:D46"/>
    <mergeCell ref="F46:G46"/>
    <mergeCell ref="I46:J46"/>
    <mergeCell ref="C47:D47"/>
    <mergeCell ref="F47:G47"/>
    <mergeCell ref="I47:J47"/>
    <mergeCell ref="C44:D44"/>
    <mergeCell ref="F44:G44"/>
    <mergeCell ref="C49:D49"/>
    <mergeCell ref="F49:G49"/>
    <mergeCell ref="I49:J49"/>
    <mergeCell ref="I44:J44"/>
    <mergeCell ref="C37:D37"/>
    <mergeCell ref="F37:G37"/>
    <mergeCell ref="I37:J37"/>
    <mergeCell ref="C38:D38"/>
    <mergeCell ref="C39:D39"/>
    <mergeCell ref="F39:G39"/>
    <mergeCell ref="I39:J39"/>
    <mergeCell ref="I38:J38"/>
    <mergeCell ref="C41:D41"/>
    <mergeCell ref="F41:G41"/>
    <mergeCell ref="I41:J4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NODE104</dc:creator>
  <cp:keywords/>
  <dc:description/>
  <cp:lastModifiedBy>00012637</cp:lastModifiedBy>
  <cp:revision/>
  <cp:lastPrinted>2024-06-07T10:28:34Z</cp:lastPrinted>
  <dcterms:created xsi:type="dcterms:W3CDTF">2018-02-24T05:26:02Z</dcterms:created>
  <dcterms:modified xsi:type="dcterms:W3CDTF">2024-06-08T04:52:46Z</dcterms:modified>
  <cp:category/>
  <cp:contentStatus/>
</cp:coreProperties>
</file>